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/>
  </bookViews>
  <sheets>
    <sheet name="23-25" sheetId="9" r:id="rId1"/>
  </sheets>
  <definedNames>
    <definedName name="_xlnm.Print_Area" localSheetId="0">'23-25'!$A$1:$F$28</definedName>
  </definedNames>
  <calcPr calcId="145621"/>
</workbook>
</file>

<file path=xl/calcChain.xml><?xml version="1.0" encoding="utf-8"?>
<calcChain xmlns="http://schemas.openxmlformats.org/spreadsheetml/2006/main">
  <c r="E17" i="9" l="1"/>
  <c r="E18" i="9"/>
  <c r="E19" i="9"/>
  <c r="E21" i="9"/>
  <c r="E22" i="9"/>
  <c r="D18" i="9"/>
  <c r="D20" i="9"/>
  <c r="E20" i="9" s="1"/>
  <c r="E16" i="9"/>
  <c r="E13" i="9"/>
  <c r="E12" i="9"/>
  <c r="C23" i="9" l="1"/>
  <c r="C14" i="9" l="1"/>
  <c r="D14" i="9"/>
  <c r="E23" i="9"/>
  <c r="D23" i="9"/>
  <c r="E14" i="9" l="1"/>
  <c r="C24" i="9"/>
  <c r="D24" i="9"/>
  <c r="E24" i="9" l="1"/>
  <c r="F23" i="9" s="1"/>
</calcChain>
</file>

<file path=xl/sharedStrings.xml><?xml version="1.0" encoding="utf-8"?>
<sst xmlns="http://schemas.openxmlformats.org/spreadsheetml/2006/main" count="28" uniqueCount="26">
  <si>
    <t>Основные направления деятельности</t>
  </si>
  <si>
    <t>Ожидаемый эффект</t>
  </si>
  <si>
    <t>местный бюджет</t>
  </si>
  <si>
    <t>Всего по разделу</t>
  </si>
  <si>
    <t>Источники финансирования</t>
  </si>
  <si>
    <t>ИТОГО по Программе</t>
  </si>
  <si>
    <t>Предусмотрено в бюджете, тыс.руб.</t>
  </si>
  <si>
    <t xml:space="preserve">Вовлечение молодежи в социально-экономические, общественно-политические, культурные процессы развития. Развитие творческой активности молодежи. Снижение криминальной активности в молодежной среде. </t>
  </si>
  <si>
    <t xml:space="preserve"> к Муниципальной программе</t>
  </si>
  <si>
    <t xml:space="preserve">Приложение № 1 </t>
  </si>
  <si>
    <t>Подг. Прихода А.В.</t>
  </si>
  <si>
    <t>"Развитие молодежной политики в Мамаканском</t>
  </si>
  <si>
    <t>Вовлечение молодежи в социальную активную деятельность.</t>
  </si>
  <si>
    <t>Вовлечение молодежи в социально-экономические, общественно-политические, культурные процессы развития. Сокращение негативных проявлений в молодежной среде. Увеличение количества волонтеров, вовлеченных в добровольную деятельность на благо своего поселка. Развитие военно-патриотических качеств. Сокращение преступности, наркомании, алкоголизма среди молодежи.</t>
  </si>
  <si>
    <t>Содействие духовному, нравственному и физическому развитию молодежи.</t>
  </si>
  <si>
    <t>Организация праздника "День защиты детей"</t>
  </si>
  <si>
    <t>Организация празднования Дня молодежи</t>
  </si>
  <si>
    <t>Комплексные соревновани, посвященные 9 мая</t>
  </si>
  <si>
    <t>Организация праздника "День защитника отечества","День 8 марта"</t>
  </si>
  <si>
    <t>приобретение грамот, открыток</t>
  </si>
  <si>
    <t>Организация волонтерского движения (приобретение инвентаря, хоз.товаров-мешки, известь)</t>
  </si>
  <si>
    <t>Прочие мероприятия</t>
  </si>
  <si>
    <t>Общепоселковый турслет</t>
  </si>
  <si>
    <t xml:space="preserve"> муниципальном образовании" на 2023-2025 годы</t>
  </si>
  <si>
    <t>План программных мероприятий по развитию молодежной политики на 2023-2025 годы</t>
  </si>
  <si>
    <t>Прочие мероприятия (пошив костюмов)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</si>
</sst>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/>
    <xf numFmtId="0" fontId="5" fillId="0" borderId="5" xfId="1" applyFont="1" applyFill="1" applyBorder="1" applyAlignment="1"/>
    <xf numFmtId="0" fontId="5" fillId="0" borderId="3" xfId="1" applyFont="1" applyFill="1" applyBorder="1" applyAlignment="1"/>
    <xf numFmtId="0" fontId="6" fillId="0" borderId="1" xfId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/>
    <xf numFmtId="4" fontId="4" fillId="0" borderId="1" xfId="0" applyNumberFormat="1" applyFont="1" applyFill="1" applyBorder="1"/>
    <xf numFmtId="0" fontId="3" fillId="0" borderId="1" xfId="0" applyFont="1" applyFill="1" applyBorder="1"/>
    <xf numFmtId="0" fontId="7" fillId="0" borderId="1" xfId="1" applyFont="1" applyFill="1" applyBorder="1" applyAlignment="1">
      <alignment wrapText="1"/>
    </xf>
    <xf numFmtId="4" fontId="0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3" xfId="3"/>
    <cellStyle name="Финансовый 2" xfId="2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topLeftCell="A7" workbookViewId="0">
      <selection activeCell="E24" sqref="E24"/>
    </sheetView>
  </sheetViews>
  <sheetFormatPr defaultRowHeight="15" x14ac:dyDescent="0.25"/>
  <cols>
    <col min="1" max="1" width="37.7109375" style="2" customWidth="1"/>
    <col min="2" max="2" width="15.28515625" style="2" customWidth="1"/>
    <col min="3" max="3" width="15.42578125" style="2" customWidth="1"/>
    <col min="4" max="4" width="16.140625" style="2" customWidth="1"/>
    <col min="5" max="5" width="16.5703125" style="2" customWidth="1"/>
    <col min="6" max="6" width="27.140625" style="2" customWidth="1"/>
    <col min="7" max="7" width="15.7109375" style="2" customWidth="1"/>
    <col min="8" max="16384" width="9.140625" style="2"/>
  </cols>
  <sheetData>
    <row r="1" spans="1:15" x14ac:dyDescent="0.25">
      <c r="A1" s="1"/>
      <c r="B1" s="1"/>
      <c r="C1" s="1"/>
      <c r="D1" s="1"/>
      <c r="E1" s="22" t="s">
        <v>9</v>
      </c>
      <c r="F1" s="22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22" t="s">
        <v>8</v>
      </c>
      <c r="F2" s="22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22" t="s">
        <v>11</v>
      </c>
      <c r="F3" s="22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22" t="s">
        <v>23</v>
      </c>
      <c r="F4" s="22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22"/>
      <c r="F5" s="22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23" t="s">
        <v>24</v>
      </c>
      <c r="B6" s="23"/>
      <c r="C6" s="23"/>
      <c r="D6" s="23"/>
      <c r="E6" s="23"/>
      <c r="F6" s="23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4" customHeight="1" x14ac:dyDescent="0.25">
      <c r="A8" s="24" t="s">
        <v>0</v>
      </c>
      <c r="B8" s="24" t="s">
        <v>4</v>
      </c>
      <c r="C8" s="25" t="s">
        <v>6</v>
      </c>
      <c r="D8" s="26"/>
      <c r="E8" s="26"/>
      <c r="F8" s="24" t="s">
        <v>1</v>
      </c>
      <c r="G8" s="1"/>
      <c r="H8" s="1"/>
      <c r="I8" s="1"/>
      <c r="J8" s="1"/>
      <c r="K8" s="1"/>
      <c r="L8" s="1"/>
      <c r="M8" s="1"/>
      <c r="N8" s="1"/>
      <c r="O8" s="1"/>
    </row>
    <row r="9" spans="1:15" ht="21.75" customHeight="1" x14ac:dyDescent="0.25">
      <c r="A9" s="24"/>
      <c r="B9" s="24"/>
      <c r="C9" s="3">
        <v>2023</v>
      </c>
      <c r="D9" s="3">
        <v>2024</v>
      </c>
      <c r="E9" s="3">
        <v>2025</v>
      </c>
      <c r="F9" s="24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7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5.75" customHeight="1" x14ac:dyDescent="0.25">
      <c r="A11" s="5" t="s">
        <v>12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65.25" customHeight="1" x14ac:dyDescent="0.25">
      <c r="A12" s="8" t="s">
        <v>22</v>
      </c>
      <c r="B12" s="29" t="s">
        <v>2</v>
      </c>
      <c r="C12" s="9">
        <v>20000</v>
      </c>
      <c r="D12" s="9">
        <v>20000</v>
      </c>
      <c r="E12" s="9">
        <f>D12*1.04</f>
        <v>20800</v>
      </c>
      <c r="F12" s="29" t="s">
        <v>7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75" customHeight="1" x14ac:dyDescent="0.25">
      <c r="A13" s="8" t="s">
        <v>25</v>
      </c>
      <c r="B13" s="30"/>
      <c r="C13" s="9">
        <v>6000</v>
      </c>
      <c r="D13" s="9">
        <v>6000</v>
      </c>
      <c r="E13" s="9">
        <f>D13*1.04</f>
        <v>6240</v>
      </c>
      <c r="F13" s="30"/>
      <c r="G13" s="1"/>
      <c r="H13" s="1"/>
      <c r="I13" s="1"/>
      <c r="J13" s="1"/>
      <c r="K13" s="1"/>
      <c r="L13" s="1"/>
      <c r="M13" s="1"/>
      <c r="N13" s="1"/>
      <c r="O13" s="1"/>
    </row>
    <row r="14" spans="1:15" ht="24.75" customHeight="1" x14ac:dyDescent="0.25">
      <c r="A14" s="10" t="s">
        <v>3</v>
      </c>
      <c r="B14" s="11"/>
      <c r="C14" s="12">
        <f>SUM(C12:C13)</f>
        <v>26000</v>
      </c>
      <c r="D14" s="12">
        <f>SUM(D12:D13)</f>
        <v>26000</v>
      </c>
      <c r="E14" s="12">
        <f>SUM(E12:E13)</f>
        <v>27040</v>
      </c>
      <c r="F14" s="13"/>
      <c r="G14" s="1"/>
      <c r="H14" s="1"/>
      <c r="I14" s="1"/>
      <c r="J14" s="1"/>
      <c r="K14" s="1"/>
      <c r="L14" s="1"/>
      <c r="M14" s="1"/>
      <c r="N14" s="1"/>
      <c r="O14" s="1"/>
    </row>
    <row r="15" spans="1:15" ht="18.75" customHeight="1" x14ac:dyDescent="0.25">
      <c r="A15" s="32" t="s">
        <v>14</v>
      </c>
      <c r="B15" s="33"/>
      <c r="C15" s="33"/>
      <c r="D15" s="33"/>
      <c r="E15" s="33"/>
      <c r="F15" s="34"/>
      <c r="G15" s="1"/>
      <c r="H15" s="1"/>
      <c r="I15" s="1"/>
      <c r="J15" s="1"/>
      <c r="K15" s="1"/>
      <c r="L15" s="1"/>
      <c r="M15" s="1"/>
      <c r="N15" s="1"/>
      <c r="O15" s="1"/>
    </row>
    <row r="16" spans="1:15" ht="45" customHeight="1" x14ac:dyDescent="0.25">
      <c r="A16" s="13" t="s">
        <v>20</v>
      </c>
      <c r="B16" s="29" t="s">
        <v>2</v>
      </c>
      <c r="C16" s="20">
        <v>15000</v>
      </c>
      <c r="D16" s="20">
        <v>15000</v>
      </c>
      <c r="E16" s="20">
        <f>D16*1.04</f>
        <v>15600</v>
      </c>
      <c r="F16" s="29" t="s">
        <v>13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45.75" customHeight="1" x14ac:dyDescent="0.25">
      <c r="A17" s="19" t="s">
        <v>15</v>
      </c>
      <c r="B17" s="31"/>
      <c r="C17" s="21">
        <v>3500</v>
      </c>
      <c r="D17" s="21">
        <v>3500</v>
      </c>
      <c r="E17" s="20">
        <f t="shared" ref="D17:E22" si="0">D17*1.04</f>
        <v>3640</v>
      </c>
      <c r="F17" s="31"/>
      <c r="G17" s="1"/>
      <c r="H17" s="1"/>
      <c r="I17" s="1"/>
      <c r="J17" s="1"/>
      <c r="K17" s="1"/>
      <c r="L17" s="1"/>
      <c r="M17" s="1"/>
      <c r="N17" s="1"/>
      <c r="O17" s="1"/>
    </row>
    <row r="18" spans="1:15" ht="27" customHeight="1" x14ac:dyDescent="0.25">
      <c r="A18" s="19" t="s">
        <v>16</v>
      </c>
      <c r="B18" s="31"/>
      <c r="C18" s="21"/>
      <c r="D18" s="20">
        <f t="shared" si="0"/>
        <v>0</v>
      </c>
      <c r="E18" s="20">
        <f t="shared" si="0"/>
        <v>0</v>
      </c>
      <c r="F18" s="31"/>
      <c r="G18" s="1"/>
      <c r="H18" s="1"/>
      <c r="I18" s="1"/>
      <c r="J18" s="1"/>
      <c r="K18" s="1"/>
      <c r="L18" s="1"/>
      <c r="M18" s="1"/>
      <c r="N18" s="1"/>
      <c r="O18" s="1"/>
    </row>
    <row r="19" spans="1:15" ht="27" customHeight="1" x14ac:dyDescent="0.25">
      <c r="A19" s="19" t="s">
        <v>17</v>
      </c>
      <c r="B19" s="31"/>
      <c r="C19" s="21">
        <v>20000</v>
      </c>
      <c r="D19" s="21">
        <v>20000</v>
      </c>
      <c r="E19" s="20">
        <f t="shared" si="0"/>
        <v>20800</v>
      </c>
      <c r="F19" s="31"/>
      <c r="G19" s="1"/>
      <c r="H19" s="1"/>
      <c r="I19" s="1"/>
      <c r="J19" s="1"/>
      <c r="K19" s="1"/>
      <c r="L19" s="1"/>
      <c r="M19" s="1"/>
      <c r="N19" s="1"/>
      <c r="O19" s="1"/>
    </row>
    <row r="20" spans="1:15" ht="31.5" customHeight="1" x14ac:dyDescent="0.25">
      <c r="A20" s="19" t="s">
        <v>18</v>
      </c>
      <c r="B20" s="31"/>
      <c r="C20" s="21"/>
      <c r="D20" s="20">
        <f t="shared" si="0"/>
        <v>0</v>
      </c>
      <c r="E20" s="20">
        <f t="shared" si="0"/>
        <v>0</v>
      </c>
      <c r="F20" s="31"/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x14ac:dyDescent="0.25">
      <c r="A21" s="19" t="s">
        <v>19</v>
      </c>
      <c r="B21" s="31"/>
      <c r="C21" s="21">
        <v>5000</v>
      </c>
      <c r="D21" s="21">
        <v>5000</v>
      </c>
      <c r="E21" s="20">
        <f t="shared" si="0"/>
        <v>5200</v>
      </c>
      <c r="F21" s="31"/>
      <c r="G21" s="1"/>
      <c r="H21" s="1"/>
      <c r="I21" s="1"/>
      <c r="J21" s="1"/>
      <c r="K21" s="1"/>
      <c r="L21" s="1"/>
      <c r="M21" s="1"/>
      <c r="N21" s="1"/>
      <c r="O21" s="1"/>
    </row>
    <row r="22" spans="1:15" ht="45" customHeight="1" x14ac:dyDescent="0.25">
      <c r="A22" s="19" t="s">
        <v>21</v>
      </c>
      <c r="B22" s="31"/>
      <c r="C22" s="21">
        <v>5000</v>
      </c>
      <c r="D22" s="21">
        <v>5000</v>
      </c>
      <c r="E22" s="20">
        <f t="shared" si="0"/>
        <v>5200</v>
      </c>
      <c r="F22" s="3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0" t="s">
        <v>3</v>
      </c>
      <c r="B23" s="14"/>
      <c r="C23" s="15">
        <f>SUM(C16:C22)</f>
        <v>48500</v>
      </c>
      <c r="D23" s="15">
        <f>SUM(D16:D22)</f>
        <v>48500</v>
      </c>
      <c r="E23" s="15">
        <f>SUM(E16:E22)</f>
        <v>50440</v>
      </c>
      <c r="F23" s="27">
        <f>C24+D24+E24</f>
        <v>226480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7" t="s">
        <v>5</v>
      </c>
      <c r="B24" s="16"/>
      <c r="C24" s="15">
        <f>C14+C23</f>
        <v>74500</v>
      </c>
      <c r="D24" s="15">
        <f>D14+D23</f>
        <v>74500</v>
      </c>
      <c r="E24" s="15">
        <f>E14+E23</f>
        <v>77480</v>
      </c>
      <c r="F24" s="28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C25" s="18"/>
      <c r="D25" s="18"/>
      <c r="E25" s="18"/>
    </row>
    <row r="26" spans="1:15" x14ac:dyDescent="0.25">
      <c r="A26" s="1" t="s">
        <v>10</v>
      </c>
      <c r="C26" s="18"/>
      <c r="D26" s="18"/>
      <c r="E26" s="18"/>
    </row>
    <row r="27" spans="1:15" x14ac:dyDescent="0.25">
      <c r="C27" s="18"/>
      <c r="D27" s="18"/>
      <c r="E27" s="18"/>
    </row>
    <row r="28" spans="1:15" x14ac:dyDescent="0.25">
      <c r="C28" s="18"/>
    </row>
  </sheetData>
  <mergeCells count="16">
    <mergeCell ref="F23:F24"/>
    <mergeCell ref="F12:F13"/>
    <mergeCell ref="B12:B13"/>
    <mergeCell ref="F16:F22"/>
    <mergeCell ref="B16:B22"/>
    <mergeCell ref="A15:F15"/>
    <mergeCell ref="A6:F6"/>
    <mergeCell ref="A8:A9"/>
    <mergeCell ref="B8:B9"/>
    <mergeCell ref="F8:F9"/>
    <mergeCell ref="C8:E8"/>
    <mergeCell ref="E5:F5"/>
    <mergeCell ref="E1:F1"/>
    <mergeCell ref="E2:F2"/>
    <mergeCell ref="E3:F3"/>
    <mergeCell ref="E4:F4"/>
  </mergeCells>
  <pageMargins left="0.31" right="0.17" top="0.74803149606299213" bottom="0.55118110236220474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23-25</vt:lpstr>
      <vt:lpstr>'23-25'!Область_печати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2023-09-18T02:59:40Z</dcterms:modified>
</cp:coreProperties>
</file>