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план мероприятий " sheetId="2" r:id="rId1"/>
  </sheets>
  <calcPr calcId="152511"/>
</workbook>
</file>

<file path=xl/calcChain.xml><?xml version="1.0" encoding="utf-8"?>
<calcChain xmlns="http://schemas.openxmlformats.org/spreadsheetml/2006/main">
  <c r="D18" i="2" l="1"/>
  <c r="D23" i="2"/>
  <c r="E23" i="2" l="1"/>
  <c r="C23" i="2"/>
  <c r="D13" i="2" l="1"/>
  <c r="C13" i="2"/>
  <c r="E10" i="2"/>
  <c r="D10" i="2"/>
  <c r="C10" i="2"/>
  <c r="D24" i="2" l="1"/>
  <c r="D28" i="2" s="1"/>
  <c r="C24" i="2"/>
  <c r="E24" i="2"/>
  <c r="E28" i="2" s="1"/>
  <c r="C28" i="2" l="1"/>
  <c r="G28" i="2" s="1"/>
  <c r="G24" i="2"/>
</calcChain>
</file>

<file path=xl/sharedStrings.xml><?xml version="1.0" encoding="utf-8"?>
<sst xmlns="http://schemas.openxmlformats.org/spreadsheetml/2006/main" count="40" uniqueCount="30">
  <si>
    <t>Основные направления деятельности</t>
  </si>
  <si>
    <t>Источники финсирования</t>
  </si>
  <si>
    <t>Ожидаемый эффект</t>
  </si>
  <si>
    <t>местный бюджет</t>
  </si>
  <si>
    <t>Всего по разделу</t>
  </si>
  <si>
    <t>Итого по программе</t>
  </si>
  <si>
    <t>ИЗ НИХ:</t>
  </si>
  <si>
    <t>Местный бюджет</t>
  </si>
  <si>
    <t>Областной бюджет</t>
  </si>
  <si>
    <t>Районный бюджет</t>
  </si>
  <si>
    <t>1. Разработка проектно-сметной документации</t>
  </si>
  <si>
    <t>1.1. Разработка проектно-сметной документации на ремонт автомобильных дорог местного значения (сметчик)</t>
  </si>
  <si>
    <t>2. Ремонт асфальтобетонного покрытия автомобильных дорог, сооружений и элементов дорог</t>
  </si>
  <si>
    <t>3. Содержание автомобильных дорог</t>
  </si>
  <si>
    <t>3.1. Чистка дорог от снежного наката</t>
  </si>
  <si>
    <t>3.2. Грейдирование, планировка дорожного полотна</t>
  </si>
  <si>
    <t xml:space="preserve">3.3. Чистка дренажей </t>
  </si>
  <si>
    <t>Изготовление технической документации на дороги местного значения</t>
  </si>
  <si>
    <t>2.2. Горизонтальная разметка с обустройством пешеходных переходов и установка дорожных знаков ул. Ленина</t>
  </si>
  <si>
    <t>3.4. Ремонт и покраска парковок, автобусных остановок</t>
  </si>
  <si>
    <t>Обеспечение бесперебойного и безопасного дорожного движения транспортных средств и пешеходов с регулярным грейдированием и очисткой от снежного наката, поддержание чистоты на автомобильных дорогах общего пользования местного значения</t>
  </si>
  <si>
    <t>3.5. Уборка мест общего пользования пользования</t>
  </si>
  <si>
    <t>Обеспечение бесперебойного и безопасного дорожного движения транспортных средств и пешеходов</t>
  </si>
  <si>
    <t>3.6. Замена светильников уличного освещения автомобильных дорог</t>
  </si>
  <si>
    <t>3.7. Уборка снега на автобусных остановках</t>
  </si>
  <si>
    <t>План программных мероприятий по развитию систем транспортной инфраструктуры и дорожного хозяйства Мамаканского муниципального образования на 2024-2027 годы</t>
  </si>
  <si>
    <t>Приложение № 1 к муниципальной программе "Комплексное развитие систем транспортной инфраструктуры и дорожного хозяйства на  Мамаканского муниципального образования" на 2024-2027 годы</t>
  </si>
  <si>
    <t xml:space="preserve">3.8. спец. одежда </t>
  </si>
  <si>
    <t xml:space="preserve">местный бюджет </t>
  </si>
  <si>
    <t xml:space="preserve">Подготовил : главный специалист по благоустройству и дорожному хозяйству                                                            И.С.Искакова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</si>
</sst>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0.5"/>
      <color rgb="FF000000"/>
      <name val="Times New Roman"/>
      <family val="1"/>
      <charset val="204"/>
    </font>
    <font>
      <b/>
      <sz val="10.5"/>
      <color rgb="FF000000"/>
      <name val="Times New Roman"/>
      <family val="1"/>
      <charset val="204"/>
    </font>
    <font>
      <b/>
      <sz val="10.5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0" borderId="10" xfId="0" applyFont="1" applyBorder="1" applyAlignment="1">
      <alignment vertical="center" wrapText="1"/>
    </xf>
    <xf numFmtId="0" fontId="3" fillId="0" borderId="13" xfId="0" applyFont="1" applyBorder="1" applyAlignment="1">
      <alignment horizontal="center" vertical="center" wrapText="1"/>
    </xf>
    <xf numFmtId="0" fontId="4" fillId="0" borderId="0" xfId="0" applyFont="1"/>
    <xf numFmtId="0" fontId="6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6" fillId="0" borderId="1" xfId="0" applyFont="1" applyBorder="1" applyAlignment="1">
      <alignment horizontal="left" wrapText="1"/>
    </xf>
    <xf numFmtId="0" fontId="6" fillId="0" borderId="1" xfId="0" applyFont="1" applyFill="1" applyBorder="1"/>
    <xf numFmtId="0" fontId="4" fillId="0" borderId="9" xfId="0" applyFont="1" applyBorder="1" applyAlignment="1">
      <alignment horizontal="center" vertical="center" wrapText="1"/>
    </xf>
    <xf numFmtId="0" fontId="6" fillId="0" borderId="4" xfId="0" applyFont="1" applyBorder="1" applyAlignment="1">
      <alignment wrapText="1"/>
    </xf>
    <xf numFmtId="0" fontId="8" fillId="0" borderId="1" xfId="0" applyFont="1" applyBorder="1"/>
    <xf numFmtId="0" fontId="9" fillId="0" borderId="0" xfId="0" applyFont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vertical="top"/>
    </xf>
    <xf numFmtId="0" fontId="1" fillId="2" borderId="0" xfId="0" applyFont="1" applyFill="1" applyAlignment="1">
      <alignment vertical="top" wrapText="1"/>
    </xf>
    <xf numFmtId="0" fontId="4" fillId="2" borderId="1" xfId="0" applyFont="1" applyFill="1" applyBorder="1" applyAlignment="1">
      <alignment vertical="top"/>
    </xf>
    <xf numFmtId="0" fontId="4" fillId="2" borderId="1" xfId="0" applyFont="1" applyFill="1" applyBorder="1" applyAlignment="1">
      <alignment vertical="top" wrapText="1"/>
    </xf>
    <xf numFmtId="0" fontId="4" fillId="2" borderId="1" xfId="0" applyFont="1" applyFill="1" applyBorder="1" applyAlignment="1">
      <alignment wrapText="1"/>
    </xf>
    <xf numFmtId="0" fontId="4" fillId="2" borderId="1" xfId="0" applyFont="1" applyFill="1" applyBorder="1"/>
    <xf numFmtId="0" fontId="7" fillId="2" borderId="1" xfId="0" applyFont="1" applyFill="1" applyBorder="1"/>
    <xf numFmtId="0" fontId="7" fillId="2" borderId="1" xfId="0" applyFont="1" applyFill="1" applyBorder="1" applyAlignment="1">
      <alignment vertical="top" wrapText="1"/>
    </xf>
    <xf numFmtId="0" fontId="4" fillId="0" borderId="8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/>
    </xf>
    <xf numFmtId="0" fontId="6" fillId="0" borderId="3" xfId="0" applyFont="1" applyBorder="1"/>
    <xf numFmtId="0" fontId="7" fillId="2" borderId="2" xfId="0" applyFont="1" applyFill="1" applyBorder="1" applyAlignment="1">
      <alignment vertical="top"/>
    </xf>
    <xf numFmtId="0" fontId="6" fillId="0" borderId="9" xfId="0" applyFont="1" applyFill="1" applyBorder="1"/>
    <xf numFmtId="0" fontId="7" fillId="2" borderId="8" xfId="0" applyFont="1" applyFill="1" applyBorder="1" applyAlignment="1">
      <alignment vertical="top"/>
    </xf>
    <xf numFmtId="0" fontId="6" fillId="0" borderId="3" xfId="0" applyFont="1" applyFill="1" applyBorder="1"/>
    <xf numFmtId="0" fontId="7" fillId="2" borderId="8" xfId="0" applyFont="1" applyFill="1" applyBorder="1"/>
    <xf numFmtId="0" fontId="4" fillId="0" borderId="8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5" fillId="0" borderId="0" xfId="0" applyFont="1" applyAlignment="1">
      <alignment horizontal="center" vertical="top" wrapText="1"/>
    </xf>
    <xf numFmtId="0" fontId="6" fillId="0" borderId="7" xfId="0" applyFont="1" applyBorder="1" applyAlignment="1">
      <alignment horizontal="center" wrapText="1"/>
    </xf>
    <xf numFmtId="0" fontId="6" fillId="0" borderId="2" xfId="0" applyFont="1" applyBorder="1" applyAlignment="1">
      <alignment horizontal="center" wrapText="1"/>
    </xf>
    <xf numFmtId="0" fontId="6" fillId="0" borderId="3" xfId="0" applyFont="1" applyBorder="1" applyAlignment="1">
      <alignment horizontal="center" wrapText="1"/>
    </xf>
    <xf numFmtId="0" fontId="6" fillId="0" borderId="5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4" fillId="0" borderId="8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tabSelected="1" workbookViewId="0">
      <selection sqref="A1:A1048576"/>
    </sheetView>
  </sheetViews>
  <sheetFormatPr defaultRowHeight="14.4" x14ac:dyDescent="0.3"/>
  <cols>
    <col min="1" max="1" width="30.44140625" customWidth="1"/>
    <col min="2" max="2" width="19.5546875" customWidth="1"/>
    <col min="3" max="3" width="11.44140625" customWidth="1"/>
    <col min="4" max="4" width="11.109375" customWidth="1"/>
    <col min="5" max="6" width="11" customWidth="1"/>
    <col min="7" max="7" width="26.21875" customWidth="1"/>
    <col min="8" max="8" width="35.33203125" customWidth="1"/>
  </cols>
  <sheetData>
    <row r="1" spans="1:8" x14ac:dyDescent="0.3">
      <c r="A1" s="3"/>
      <c r="B1" s="3"/>
      <c r="C1" s="3"/>
      <c r="D1" s="3"/>
      <c r="E1" s="45" t="s">
        <v>26</v>
      </c>
      <c r="F1" s="45"/>
      <c r="G1" s="45"/>
    </row>
    <row r="2" spans="1:8" x14ac:dyDescent="0.3">
      <c r="A2" s="3"/>
      <c r="B2" s="3"/>
      <c r="C2" s="3"/>
      <c r="D2" s="3"/>
      <c r="E2" s="45"/>
      <c r="F2" s="45"/>
      <c r="G2" s="45"/>
    </row>
    <row r="3" spans="1:8" ht="43.8" customHeight="1" x14ac:dyDescent="0.3">
      <c r="A3" s="3"/>
      <c r="B3" s="3"/>
      <c r="C3" s="3"/>
      <c r="D3" s="3"/>
      <c r="E3" s="45"/>
      <c r="F3" s="45"/>
      <c r="G3" s="45"/>
    </row>
    <row r="4" spans="1:8" ht="27.6" customHeight="1" x14ac:dyDescent="0.3">
      <c r="A4" s="46" t="s">
        <v>25</v>
      </c>
      <c r="B4" s="46"/>
      <c r="C4" s="46"/>
      <c r="D4" s="46"/>
      <c r="E4" s="46"/>
      <c r="F4" s="46"/>
      <c r="G4" s="46"/>
    </row>
    <row r="5" spans="1:8" x14ac:dyDescent="0.3">
      <c r="A5" s="47" t="s">
        <v>0</v>
      </c>
      <c r="B5" s="47" t="s">
        <v>1</v>
      </c>
      <c r="C5" s="49"/>
      <c r="D5" s="49"/>
      <c r="E5" s="49"/>
      <c r="F5" s="26"/>
      <c r="G5" s="50" t="s">
        <v>2</v>
      </c>
    </row>
    <row r="6" spans="1:8" ht="28.2" customHeight="1" x14ac:dyDescent="0.3">
      <c r="A6" s="48"/>
      <c r="B6" s="48"/>
      <c r="C6" s="4">
        <v>2024</v>
      </c>
      <c r="D6" s="4">
        <v>2025</v>
      </c>
      <c r="E6" s="4">
        <v>2026</v>
      </c>
      <c r="F6" s="27">
        <v>2027</v>
      </c>
      <c r="G6" s="51"/>
    </row>
    <row r="7" spans="1:8" x14ac:dyDescent="0.3">
      <c r="A7" s="5">
        <v>1</v>
      </c>
      <c r="B7" s="5">
        <v>2</v>
      </c>
      <c r="C7" s="5">
        <v>4</v>
      </c>
      <c r="D7" s="5">
        <v>5</v>
      </c>
      <c r="E7" s="5">
        <v>6</v>
      </c>
      <c r="F7" s="5"/>
      <c r="G7" s="5">
        <v>7</v>
      </c>
    </row>
    <row r="8" spans="1:8" x14ac:dyDescent="0.3">
      <c r="A8" s="52" t="s">
        <v>10</v>
      </c>
      <c r="B8" s="49"/>
      <c r="C8" s="49"/>
      <c r="D8" s="49"/>
      <c r="E8" s="49"/>
      <c r="F8" s="49"/>
      <c r="G8" s="53"/>
    </row>
    <row r="9" spans="1:8" ht="55.8" x14ac:dyDescent="0.3">
      <c r="A9" s="16" t="s">
        <v>11</v>
      </c>
      <c r="B9" s="17" t="s">
        <v>3</v>
      </c>
      <c r="C9" s="17">
        <v>172.6</v>
      </c>
      <c r="D9" s="17">
        <v>0</v>
      </c>
      <c r="E9" s="17">
        <v>0</v>
      </c>
      <c r="F9" s="28">
        <v>0</v>
      </c>
      <c r="G9" s="13" t="s">
        <v>17</v>
      </c>
    </row>
    <row r="10" spans="1:8" ht="21.6" customHeight="1" x14ac:dyDescent="0.3">
      <c r="A10" s="7" t="s">
        <v>4</v>
      </c>
      <c r="B10" s="6"/>
      <c r="C10" s="8">
        <f>SUM(C9:C9)</f>
        <v>172.6</v>
      </c>
      <c r="D10" s="8">
        <f>SUM(D9:D9)</f>
        <v>0</v>
      </c>
      <c r="E10" s="8">
        <f>SUM(E9:E9)</f>
        <v>0</v>
      </c>
      <c r="F10" s="29"/>
      <c r="G10" s="9"/>
    </row>
    <row r="11" spans="1:8" x14ac:dyDescent="0.3">
      <c r="A11" s="52" t="s">
        <v>12</v>
      </c>
      <c r="B11" s="49"/>
      <c r="C11" s="49"/>
      <c r="D11" s="49"/>
      <c r="E11" s="49"/>
      <c r="F11" s="49"/>
      <c r="G11" s="53"/>
    </row>
    <row r="12" spans="1:8" ht="57.6" customHeight="1" x14ac:dyDescent="0.3">
      <c r="A12" s="24" t="s">
        <v>18</v>
      </c>
      <c r="B12" s="17" t="s">
        <v>3</v>
      </c>
      <c r="C12" s="17">
        <v>0</v>
      </c>
      <c r="D12" s="17">
        <v>0</v>
      </c>
      <c r="E12" s="17">
        <v>0</v>
      </c>
      <c r="F12" s="30">
        <v>0</v>
      </c>
      <c r="G12" s="54" t="s">
        <v>22</v>
      </c>
    </row>
    <row r="13" spans="1:8" ht="18" customHeight="1" x14ac:dyDescent="0.3">
      <c r="A13" s="10" t="s">
        <v>4</v>
      </c>
      <c r="B13" s="6"/>
      <c r="C13" s="8">
        <f>SUM(C12:C12)</f>
        <v>0</v>
      </c>
      <c r="D13" s="8">
        <f>SUM(D12:D12)</f>
        <v>0</v>
      </c>
      <c r="E13" s="8">
        <v>0</v>
      </c>
      <c r="F13" s="31"/>
      <c r="G13" s="55"/>
    </row>
    <row r="14" spans="1:8" x14ac:dyDescent="0.3">
      <c r="A14" s="42" t="s">
        <v>13</v>
      </c>
      <c r="B14" s="43"/>
      <c r="C14" s="43"/>
      <c r="D14" s="43"/>
      <c r="E14" s="43"/>
      <c r="F14" s="43"/>
      <c r="G14" s="44"/>
    </row>
    <row r="15" spans="1:8" ht="71.400000000000006" customHeight="1" x14ac:dyDescent="0.3">
      <c r="A15" s="18" t="s">
        <v>14</v>
      </c>
      <c r="B15" s="19" t="s">
        <v>3</v>
      </c>
      <c r="C15" s="17">
        <v>781.1</v>
      </c>
      <c r="D15" s="17">
        <v>715.6</v>
      </c>
      <c r="E15" s="17">
        <v>941.6</v>
      </c>
      <c r="F15" s="28">
        <v>979.3</v>
      </c>
      <c r="G15" s="35" t="s">
        <v>20</v>
      </c>
      <c r="H15" s="12"/>
    </row>
    <row r="16" spans="1:8" ht="27.6" x14ac:dyDescent="0.3">
      <c r="A16" s="20" t="s">
        <v>15</v>
      </c>
      <c r="B16" s="19" t="s">
        <v>3</v>
      </c>
      <c r="C16" s="17">
        <v>287.5</v>
      </c>
      <c r="D16" s="17">
        <v>622.6</v>
      </c>
      <c r="E16" s="17">
        <v>411</v>
      </c>
      <c r="F16" s="30">
        <v>427.4</v>
      </c>
      <c r="G16" s="36"/>
    </row>
    <row r="17" spans="1:7" ht="48" customHeight="1" x14ac:dyDescent="0.3">
      <c r="A17" s="21" t="s">
        <v>16</v>
      </c>
      <c r="B17" s="22" t="s">
        <v>3</v>
      </c>
      <c r="C17" s="23">
        <v>103.8</v>
      </c>
      <c r="D17" s="23">
        <v>145</v>
      </c>
      <c r="E17" s="23">
        <v>111.8</v>
      </c>
      <c r="F17" s="32">
        <v>116.3</v>
      </c>
      <c r="G17" s="36"/>
    </row>
    <row r="18" spans="1:7" ht="28.2" x14ac:dyDescent="0.3">
      <c r="A18" s="16" t="s">
        <v>19</v>
      </c>
      <c r="B18" s="23" t="s">
        <v>3</v>
      </c>
      <c r="C18" s="23">
        <v>8.5</v>
      </c>
      <c r="D18" s="23">
        <f>97.1+14.3</f>
        <v>111.39999999999999</v>
      </c>
      <c r="E18" s="23">
        <v>9.1999999999999993</v>
      </c>
      <c r="F18" s="32">
        <v>9.6</v>
      </c>
      <c r="G18" s="14"/>
    </row>
    <row r="19" spans="1:7" ht="28.2" x14ac:dyDescent="0.3">
      <c r="A19" s="21" t="s">
        <v>21</v>
      </c>
      <c r="B19" s="22" t="s">
        <v>3</v>
      </c>
      <c r="C19" s="23">
        <v>488.2</v>
      </c>
      <c r="D19" s="23">
        <v>349</v>
      </c>
      <c r="E19" s="23">
        <v>0</v>
      </c>
      <c r="F19" s="32"/>
      <c r="G19" s="15"/>
    </row>
    <row r="20" spans="1:7" ht="42" x14ac:dyDescent="0.3">
      <c r="A20" s="21" t="s">
        <v>23</v>
      </c>
      <c r="B20" s="22" t="s">
        <v>3</v>
      </c>
      <c r="C20" s="23">
        <v>35.5</v>
      </c>
      <c r="D20" s="23">
        <v>0</v>
      </c>
      <c r="E20" s="23">
        <v>206.1</v>
      </c>
      <c r="F20" s="32">
        <v>214.3</v>
      </c>
      <c r="G20" s="25"/>
    </row>
    <row r="21" spans="1:7" ht="28.2" x14ac:dyDescent="0.3">
      <c r="A21" s="21" t="s">
        <v>24</v>
      </c>
      <c r="B21" s="22" t="s">
        <v>3</v>
      </c>
      <c r="C21" s="23">
        <v>21.4</v>
      </c>
      <c r="D21" s="23">
        <v>0</v>
      </c>
      <c r="E21" s="23">
        <v>23.1</v>
      </c>
      <c r="F21" s="32">
        <v>24</v>
      </c>
      <c r="G21" s="25"/>
    </row>
    <row r="22" spans="1:7" x14ac:dyDescent="0.3">
      <c r="A22" s="21" t="s">
        <v>27</v>
      </c>
      <c r="B22" s="22" t="s">
        <v>28</v>
      </c>
      <c r="C22" s="23">
        <v>0</v>
      </c>
      <c r="D22" s="23">
        <v>1.9</v>
      </c>
      <c r="E22" s="23"/>
      <c r="F22" s="32"/>
      <c r="G22" s="33"/>
    </row>
    <row r="23" spans="1:7" ht="15" thickBot="1" x14ac:dyDescent="0.35">
      <c r="A23" s="4" t="s">
        <v>4</v>
      </c>
      <c r="B23" s="4"/>
      <c r="C23" s="4">
        <f>C21+C20+C19+C18+C17+C16+C15</f>
        <v>1726</v>
      </c>
      <c r="D23" s="4">
        <f>D21+D20+D19+D18+D17+D16+D15+D22</f>
        <v>1945.5</v>
      </c>
      <c r="E23" s="4">
        <f>E21+E20+E19+E18+E17+E16+E15</f>
        <v>1702.8000000000002</v>
      </c>
      <c r="F23" s="4">
        <v>1770.9</v>
      </c>
      <c r="G23" s="6"/>
    </row>
    <row r="24" spans="1:7" ht="15" thickBot="1" x14ac:dyDescent="0.35">
      <c r="A24" s="1" t="s">
        <v>5</v>
      </c>
      <c r="B24" s="2"/>
      <c r="C24" s="4">
        <f>C23+C13+C10</f>
        <v>1898.6</v>
      </c>
      <c r="D24" s="11">
        <f>D23+D13+D10</f>
        <v>1945.5</v>
      </c>
      <c r="E24" s="4">
        <f>E23+E13+E10</f>
        <v>1702.8000000000002</v>
      </c>
      <c r="F24" s="4">
        <v>1770.9</v>
      </c>
      <c r="G24" s="4">
        <f>C24+D24+E24</f>
        <v>5546.9</v>
      </c>
    </row>
    <row r="25" spans="1:7" ht="15" thickBot="1" x14ac:dyDescent="0.35">
      <c r="A25" s="37" t="s">
        <v>6</v>
      </c>
      <c r="B25" s="38"/>
      <c r="C25" s="6"/>
      <c r="D25" s="6"/>
      <c r="E25" s="6"/>
      <c r="F25" s="6"/>
      <c r="G25" s="6"/>
    </row>
    <row r="26" spans="1:7" ht="15" thickBot="1" x14ac:dyDescent="0.35">
      <c r="A26" s="37" t="s">
        <v>8</v>
      </c>
      <c r="B26" s="38"/>
      <c r="C26" s="4">
        <v>0</v>
      </c>
      <c r="D26" s="4">
        <v>0</v>
      </c>
      <c r="E26" s="4">
        <v>0</v>
      </c>
      <c r="F26" s="4"/>
      <c r="G26" s="4">
        <v>0</v>
      </c>
    </row>
    <row r="27" spans="1:7" x14ac:dyDescent="0.3">
      <c r="A27" s="39" t="s">
        <v>9</v>
      </c>
      <c r="B27" s="40"/>
      <c r="C27" s="4">
        <v>0</v>
      </c>
      <c r="D27" s="4">
        <v>0</v>
      </c>
      <c r="E27" s="4">
        <v>0</v>
      </c>
      <c r="F27" s="4"/>
      <c r="G27" s="4">
        <v>0</v>
      </c>
    </row>
    <row r="28" spans="1:7" x14ac:dyDescent="0.3">
      <c r="A28" s="41" t="s">
        <v>7</v>
      </c>
      <c r="B28" s="41"/>
      <c r="C28" s="4">
        <f>C24</f>
        <v>1898.6</v>
      </c>
      <c r="D28" s="4">
        <f>D24</f>
        <v>1945.5</v>
      </c>
      <c r="E28" s="4">
        <f>E24</f>
        <v>1702.8000000000002</v>
      </c>
      <c r="F28" s="4">
        <v>1770.9</v>
      </c>
      <c r="G28" s="4">
        <f>C28+D28+E28</f>
        <v>5546.9</v>
      </c>
    </row>
    <row r="30" spans="1:7" x14ac:dyDescent="0.3">
      <c r="A30" s="34" t="s">
        <v>29</v>
      </c>
      <c r="B30" s="34"/>
      <c r="C30" s="34"/>
      <c r="D30" s="34"/>
      <c r="E30" s="34"/>
      <c r="F30" s="34"/>
      <c r="G30" s="34"/>
    </row>
  </sheetData>
  <mergeCells count="16">
    <mergeCell ref="A14:G14"/>
    <mergeCell ref="E1:G3"/>
    <mergeCell ref="A4:G4"/>
    <mergeCell ref="A5:A6"/>
    <mergeCell ref="B5:B6"/>
    <mergeCell ref="C5:E5"/>
    <mergeCell ref="G5:G6"/>
    <mergeCell ref="A8:G8"/>
    <mergeCell ref="A11:G11"/>
    <mergeCell ref="G12:G13"/>
    <mergeCell ref="A30:G30"/>
    <mergeCell ref="G15:G17"/>
    <mergeCell ref="A25:B25"/>
    <mergeCell ref="A26:B26"/>
    <mergeCell ref="A27:B27"/>
    <mergeCell ref="A28:B28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план мероприятий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2026-03-31T02:06:51Z</dcterms:modified>
</cp:coreProperties>
</file>